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<sst xmlns="http://schemas.openxmlformats.org/spreadsheetml/2006/main" count="124" uniqueCount="83">
  <si>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</si>
  <si>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</si>
  <si>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</si>
  <si>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</si>
  <si>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</si>
  <si>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</si>
  <si>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</si>
  <si>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</si>
  <si>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</si>
  <si>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</si>
  <si>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</si>
  <si>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</si>
  <si>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</si>
  <si>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</si>
  <si>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</si>
  <si>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</si>
  <si>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</si>
  <si>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</si>
  <si>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</si>
  <si>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</si>
  <si>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</si>
  <si>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</si>
  <si>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</si>
  <si>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</si>
  <si>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</si>
  <si>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</si>
  <si>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</si>
  <si>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</si>
  <si>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</si>
  <si>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</si>
  <si>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</si>
  <si>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</si>
  <si>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</si>
  <si>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</si>
  <si>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</si>
  <si>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</si>
  <si>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</si>
  <si>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</si>
  <si>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</si>
  <si>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</si>
  <si>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</si>
  <si>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</si>
  <si>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</si>
  <si>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</si>
  <si>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</si>
  <si>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</si>
  <si>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</si>
  <si>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</si>
  <si>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</si>
  <si>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</si>
  <si>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</si>
  <si>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</si>
  <si>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</si>
  <si>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</si>
  <si>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</si>
  <si>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</si>
  <si>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</si>
  <si>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</si>
  <si>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</si>
  <si>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</si>
  <si>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</si>
  <si>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</si>
  <si>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</si>
  <si>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</si>
  <si>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</si>
  <si>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</si>
  <si>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</si>
  <si>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</si>
  <si>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</si>
  <si>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</si>
  <si>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</si>
  <si>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</si>
  <si>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</si>
  <si>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</si>
  <si>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</si>
  <si>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</si>
  <si>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</si>
  <si>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</si>
  <si>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</si>
  <si>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15.02.2018</t>
  </si>
  <si>
    <r>
      <t xml:space="preserve">станом на 15.02.2018р.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</si>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</sst>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8079664"/>
        <c:axId val="23907889"/>
      </c:lineChart>
      <c:catAx>
        <c:axId val="18079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7889"/>
        <c:crosses val="autoZero"/>
        <c:auto val="0"/>
        <c:lblOffset val="100"/>
        <c:tickLblSkip val="1"/>
        <c:noMultiLvlLbl val="0"/>
      </c:catAx>
      <c:valAx>
        <c:axId val="239078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79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0572394"/>
        <c:axId val="31775771"/>
      </c:lineChart>
      <c:catAx>
        <c:axId val="20572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75771"/>
        <c:crosses val="autoZero"/>
        <c:auto val="0"/>
        <c:lblOffset val="100"/>
        <c:tickLblSkip val="1"/>
        <c:noMultiLvlLbl val="0"/>
      </c:catAx>
      <c:valAx>
        <c:axId val="317757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723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388484"/>
        <c:axId val="26047205"/>
      </c:bar3DChart>
      <c:catAx>
        <c:axId val="6638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47205"/>
        <c:crosses val="autoZero"/>
        <c:auto val="1"/>
        <c:lblOffset val="100"/>
        <c:tickLblSkip val="1"/>
        <c:noMultiLvlLbl val="0"/>
      </c:catAx>
      <c:valAx>
        <c:axId val="26047205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8848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295678"/>
        <c:axId val="3091599"/>
      </c:bar3DChart>
      <c:catAx>
        <c:axId val="8295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1599"/>
        <c:crosses val="autoZero"/>
        <c:auto val="1"/>
        <c:lblOffset val="100"/>
        <c:tickLblSkip val="1"/>
        <c:noMultiLvlLbl val="0"/>
      </c:catAx>
      <c:valAx>
        <c:axId val="3091599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5678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171 669,1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-64 734,5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-64 734,5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5639.0595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5639.1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5639.1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5639.1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5639.1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5639.1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5639.1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5639.1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5639.1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5639.1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5639.1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5639.1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5639.1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3400</v>
      </c>
      <c r="P17" s="3">
        <f t="shared" si="2"/>
        <v>0</v>
      </c>
      <c r="Q17" s="2">
        <v>5639.1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5639.1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2"/>
        <v>0</v>
      </c>
      <c r="Q19" s="2">
        <v>5639.1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6330</v>
      </c>
      <c r="P20" s="3">
        <f t="shared" si="2"/>
        <v>0</v>
      </c>
      <c r="Q20" s="2">
        <v>5639.1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5639.1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8900</v>
      </c>
      <c r="P22" s="3">
        <f t="shared" si="2"/>
        <v>0</v>
      </c>
      <c r="Q22" s="2">
        <v>5639.1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18005</v>
      </c>
      <c r="P23" s="3">
        <f t="shared" si="2"/>
        <v>0</v>
      </c>
      <c r="Q23" s="2">
        <v>5639.1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34148.8</v>
      </c>
      <c r="C24" s="85">
        <f t="shared" si="4"/>
        <v>310.8</v>
      </c>
      <c r="D24" s="107">
        <f t="shared" si="4"/>
        <v>310.8</v>
      </c>
      <c r="E24" s="107">
        <f t="shared" si="4"/>
        <v>0</v>
      </c>
      <c r="F24" s="85">
        <f t="shared" si="4"/>
        <v>385.00000000000006</v>
      </c>
      <c r="G24" s="85">
        <f t="shared" si="4"/>
        <v>1451.3</v>
      </c>
      <c r="H24" s="85">
        <f t="shared" si="4"/>
        <v>17603.399999999998</v>
      </c>
      <c r="I24" s="85">
        <f t="shared" si="4"/>
        <v>1054</v>
      </c>
      <c r="J24" s="85">
        <f t="shared" si="4"/>
        <v>232.6</v>
      </c>
      <c r="K24" s="85">
        <f t="shared" si="4"/>
        <v>550.1</v>
      </c>
      <c r="L24" s="85">
        <f t="shared" si="4"/>
        <v>280.1</v>
      </c>
      <c r="M24" s="84">
        <f t="shared" si="4"/>
        <v>374.49499999999756</v>
      </c>
      <c r="N24" s="84">
        <f t="shared" si="4"/>
        <v>56390.595</v>
      </c>
      <c r="O24" s="84">
        <f t="shared" si="4"/>
        <v>121125</v>
      </c>
      <c r="P24" s="86">
        <f>N24/O24</f>
        <v>0.4655570278637771</v>
      </c>
      <c r="Q24" s="2"/>
      <c r="R24" s="75">
        <f>SUM(R4:R23)</f>
        <v>101.6</v>
      </c>
      <c r="S24" s="75">
        <f>SUM(S4:S23)</f>
        <v>0</v>
      </c>
      <c r="T24" s="75">
        <f>SUM(T4:T23)</f>
        <v>10</v>
      </c>
      <c r="U24" s="139">
        <f>SUM(U4:U23)</f>
        <v>1</v>
      </c>
      <c r="V24" s="140"/>
      <c r="W24" s="75">
        <f>R24+S24+U24+T24+V24</f>
        <v>112.6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43146</v>
      </c>
      <c r="S29" s="143">
        <v>5.41293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43146</v>
      </c>
      <c r="S39" s="131">
        <v>4483.745859999999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K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82</v>
      </c>
      <c r="P27" s="149"/>
    </row>
    <row r="28" spans="1:16" ht="30.75" customHeight="1">
      <c r="A28" s="162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4483.745859999999</v>
      </c>
      <c r="B29" s="45">
        <v>1015</v>
      </c>
      <c r="C29" s="45">
        <v>116.55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1091.9899999999998</v>
      </c>
      <c r="N29" s="47">
        <f>M29-L29</f>
        <v>-3733.4390000000003</v>
      </c>
      <c r="O29" s="152">
        <f>лютий!S29</f>
        <v>5.41293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97978.04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14804.83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42649.55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5026.85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5300.33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4515.249999999976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171669.15999999997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116.55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2018-02-15T14:02:50Z</dcterms:modified>
  <cp:category/>
  <cp:version/>
  <cp:contentType/>
  <cp:contentStatus/>
</cp:coreProperties>
</file>